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ozpis pre prieskum trhu" sheetId="1" r:id="rId1"/>
    <sheet name="Podmienky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workbookViewId="0"/>
  </sheetViews>
  <cols>
    <col min="1" max="1" width="12.83203125" customWidth="1"/>
    <col min="2" max="2" width="38.83203125" customWidth="1"/>
    <col min="3" max="3" width="42.83203125" customWidth="1"/>
    <col min="4" max="4" width="16.83203125" customWidth="1"/>
    <col min="5" max="5" width="6.83203125" customWidth="1"/>
    <col min="6" max="6" width="22.83203125" customWidth="1"/>
    <col min="7" max="7" width="22.83203125" customWidth="1"/>
    <col min="8" max="8" width="16.83203125" customWidth="1"/>
    <col min="9" max="9" width="12.83203125" customWidth="1"/>
    <col min="10" max="10" width="14.83203125" customWidth="1"/>
  </cols>
  <sheetData>
    <row r="1">
      <c r="A1" t="str">
        <v>Plán obnovy 06R01-20-V02 — Balík KOMPLET</v>
      </c>
    </row>
    <row r="2">
      <c r="A2" t="str">
        <v>Dodávateľ: Faborino</v>
      </c>
    </row>
    <row r="3">
      <c r="A3" t="str">
        <v>Vygenerované: 8. 7. 2026</v>
      </c>
    </row>
    <row r="5">
      <c r="A5" t="str">
        <v>SKU</v>
      </c>
      <c r="B5" t="str">
        <v>Produkt</v>
      </c>
      <c r="C5" t="str">
        <v>Popis</v>
      </c>
      <c r="D5" t="str">
        <v>EAN</v>
      </c>
      <c r="E5" t="str">
        <v>Ks</v>
      </c>
      <c r="F5" t="str">
        <v>Jedn. cena bez DPH (EUR)</v>
      </c>
      <c r="G5" t="str">
        <v>Spolu bez DPH (EUR)</v>
      </c>
      <c r="H5" t="str">
        <v>Dodacia lehota</v>
      </c>
      <c r="I5" t="str">
        <v>Záruka</v>
      </c>
      <c r="J5" t="str">
        <v>Certifikát</v>
      </c>
    </row>
    <row r="6">
      <c r="A6" t="str">
        <v>NIE-002400</v>
      </c>
      <c r="B6" t="str">
        <v>Ružová veža</v>
      </c>
      <c r="C6" t="str">
        <v>Sensorial — 10 ružových kociek</v>
      </c>
      <c r="D6" t="str">
        <v>8717703002400</v>
      </c>
      <c r="E6">
        <v>1</v>
      </c>
      <c r="F6">
        <v>115</v>
      </c>
      <c r="G6">
        <f>E6*F6</f>
        <v>115</v>
      </c>
      <c r="H6" t="str">
        <v>2–3 týždne (stock)</v>
      </c>
      <c r="I6" t="str">
        <v>24 mesiacov</v>
      </c>
      <c r="J6" t="str">
        <v>EN 71 / AMI</v>
      </c>
    </row>
    <row r="7">
      <c r="A7" t="str">
        <v>NIE-002500</v>
      </c>
      <c r="B7" t="str">
        <v>Hnedé schody</v>
      </c>
      <c r="C7" t="str">
        <v>Sensorial — 10 hnedých hranolov</v>
      </c>
      <c r="D7" t="str">
        <v>8717703002502</v>
      </c>
      <c r="E7">
        <v>1</v>
      </c>
      <c r="F7">
        <v>159</v>
      </c>
      <c r="G7">
        <f>E7*F7</f>
        <v>159</v>
      </c>
      <c r="H7" t="str">
        <v>2–3 týždne (stock)</v>
      </c>
      <c r="I7" t="str">
        <v>24 mesiacov</v>
      </c>
      <c r="J7" t="str">
        <v>EN 71 / AMI</v>
      </c>
    </row>
    <row r="8">
      <c r="A8" t="str">
        <v>NIE-002300</v>
      </c>
      <c r="B8" t="str">
        <v>Valčeky bez úchytiek (4 bloky)</v>
      </c>
      <c r="C8" t="str">
        <v>Sensorial — 4 bloky valčekov</v>
      </c>
      <c r="D8" t="str">
        <v>8717703002304</v>
      </c>
      <c r="E8">
        <v>1</v>
      </c>
      <c r="F8">
        <v>199</v>
      </c>
      <c r="G8">
        <f>E8*F8</f>
        <v>199</v>
      </c>
      <c r="H8" t="str">
        <v>2–3 týždne (stock)</v>
      </c>
      <c r="I8" t="str">
        <v>24 mesiacov</v>
      </c>
      <c r="J8" t="str">
        <v>EN 71 / AMI</v>
      </c>
    </row>
    <row r="9">
      <c r="A9" t="str">
        <v>NIE-002100</v>
      </c>
      <c r="B9" t="str">
        <v>Valcový blok č. 3</v>
      </c>
      <c r="C9" t="str">
        <v>Sensorial — klesajúci valcový blok</v>
      </c>
      <c r="D9" t="str">
        <v>8717703002106</v>
      </c>
      <c r="E9">
        <v>1</v>
      </c>
      <c r="F9">
        <v>76</v>
      </c>
      <c r="G9">
        <f>E9*F9</f>
        <v>76</v>
      </c>
      <c r="H9" t="str">
        <v>2–3 týždne (stock)</v>
      </c>
      <c r="I9" t="str">
        <v>24 mesiacov</v>
      </c>
      <c r="J9" t="str">
        <v>EN 71 / AMI</v>
      </c>
    </row>
    <row r="10">
      <c r="A10" t="str">
        <v>NIE-002200</v>
      </c>
      <c r="B10" t="str">
        <v>Valcový blok č. 4</v>
      </c>
      <c r="C10" t="str">
        <v>Sensorial — klesajúci valcový blok</v>
      </c>
      <c r="D10" t="str">
        <v>8717703002205</v>
      </c>
      <c r="E10">
        <v>1</v>
      </c>
      <c r="F10">
        <v>76</v>
      </c>
      <c r="G10">
        <f>E10*F10</f>
        <v>76</v>
      </c>
      <c r="H10" t="str">
        <v>2–3 týždne (stock)</v>
      </c>
      <c r="I10" t="str">
        <v>24 mesiacov</v>
      </c>
      <c r="J10" t="str">
        <v>EN 71 / AMI</v>
      </c>
    </row>
    <row r="11">
      <c r="A11" t="str">
        <v>NIE-002600</v>
      </c>
      <c r="B11" t="str">
        <v>Červené tyče</v>
      </c>
      <c r="C11" t="str">
        <v>Sensorial — 10 graduovaných tyčí</v>
      </c>
      <c r="D11" t="str">
        <v>8717703002601</v>
      </c>
      <c r="E11">
        <v>1</v>
      </c>
      <c r="F11">
        <v>151</v>
      </c>
      <c r="G11">
        <f>E11*F11</f>
        <v>151</v>
      </c>
      <c r="H11" t="str">
        <v>2–3 týždne (stock)</v>
      </c>
      <c r="I11" t="str">
        <v>24 mesiacov</v>
      </c>
      <c r="J11" t="str">
        <v>EN 71 / AMI</v>
      </c>
    </row>
    <row r="12">
      <c r="A12" t="str">
        <v>NIE-001600</v>
      </c>
      <c r="B12" t="str">
        <v>Zvukové krabičky</v>
      </c>
      <c r="C12" t="str">
        <v>Sensorial — párové valčeky</v>
      </c>
      <c r="D12" t="str">
        <v>8717703001601</v>
      </c>
      <c r="E12">
        <v>1</v>
      </c>
      <c r="F12">
        <v>140</v>
      </c>
      <c r="G12">
        <f>E12*F12</f>
        <v>140</v>
      </c>
      <c r="H12" t="str">
        <v>2–3 týždne (stock)</v>
      </c>
      <c r="I12" t="str">
        <v>24 mesiacov</v>
      </c>
      <c r="J12" t="str">
        <v>EN 71 / AMI</v>
      </c>
    </row>
    <row r="13">
      <c r="A13" t="str">
        <v>NIE-004800</v>
      </c>
      <c r="B13" t="str">
        <v>Geometrické telesá</v>
      </c>
      <c r="C13" t="str">
        <v>Sensorial — 10 3D tvarov</v>
      </c>
      <c r="D13" t="str">
        <v>8717703004800</v>
      </c>
      <c r="E13">
        <v>1</v>
      </c>
      <c r="F13">
        <v>156</v>
      </c>
      <c r="G13">
        <f>E13*F13</f>
        <v>156</v>
      </c>
      <c r="H13" t="str">
        <v>2–3 týždne (stock)</v>
      </c>
      <c r="I13" t="str">
        <v>24 mesiacov</v>
      </c>
      <c r="J13" t="str">
        <v>EN 71 / AMI</v>
      </c>
    </row>
    <row r="14">
      <c r="A14" t="str">
        <v>NIE-004900</v>
      </c>
      <c r="B14" t="str">
        <v>Konštruktívne trojuholníky</v>
      </c>
      <c r="C14" t="str">
        <v>Sensorial — kompletná sada 5 boxov</v>
      </c>
      <c r="D14" t="str">
        <v>8717703004909</v>
      </c>
      <c r="E14">
        <v>1</v>
      </c>
      <c r="F14">
        <v>298</v>
      </c>
      <c r="G14">
        <f>E14*F14</f>
        <v>298</v>
      </c>
      <c r="H14" t="str">
        <v>2–3 týždne (stock)</v>
      </c>
      <c r="I14" t="str">
        <v>24 mesiacov</v>
      </c>
      <c r="J14" t="str">
        <v>EN 71 / AMI</v>
      </c>
    </row>
    <row r="15">
      <c r="A15" t="str">
        <v>NIE-013100</v>
      </c>
      <c r="B15" t="str">
        <v>Binomická kocka</v>
      </c>
      <c r="C15" t="str">
        <v>Sensorial — úvod do algebraických konceptov</v>
      </c>
      <c r="D15" t="str">
        <v>8717703013109</v>
      </c>
      <c r="E15">
        <v>1</v>
      </c>
      <c r="F15">
        <v>96</v>
      </c>
      <c r="G15">
        <f>E15*F15</f>
        <v>96</v>
      </c>
      <c r="H15" t="str">
        <v>2–3 týždne (stock)</v>
      </c>
      <c r="I15" t="str">
        <v>24 mesiacov</v>
      </c>
      <c r="J15" t="str">
        <v>EN 71 / AMI</v>
      </c>
    </row>
    <row r="16">
      <c r="A16" t="str">
        <v>NIE-013200</v>
      </c>
      <c r="B16" t="str">
        <v>Trinomiálna kocka</v>
      </c>
      <c r="C16" t="str">
        <v>Sensorial — pokročilá algebraická kocka</v>
      </c>
      <c r="D16" t="str">
        <v>8717703013208</v>
      </c>
      <c r="E16">
        <v>1</v>
      </c>
      <c r="F16">
        <v>187</v>
      </c>
      <c r="G16">
        <f>E16*F16</f>
        <v>187</v>
      </c>
      <c r="H16" t="str">
        <v>2–3 týždne (stock)</v>
      </c>
      <c r="I16" t="str">
        <v>24 mesiacov</v>
      </c>
      <c r="J16" t="str">
        <v>EN 71 / AMI</v>
      </c>
    </row>
    <row r="17">
      <c r="A17" t="str">
        <v>NIE-002700</v>
      </c>
      <c r="B17" t="str">
        <v>Číselné tyče</v>
      </c>
      <c r="C17" t="str">
        <v>Matematika — 10 graduovaných tyčí</v>
      </c>
      <c r="D17" t="str">
        <v>8717703002700</v>
      </c>
      <c r="E17">
        <v>1</v>
      </c>
      <c r="F17">
        <v>192</v>
      </c>
      <c r="G17">
        <f>E17*F17</f>
        <v>192</v>
      </c>
      <c r="H17" t="str">
        <v>2–3 týždne (stock)</v>
      </c>
      <c r="I17" t="str">
        <v>24 mesiacov</v>
      </c>
      <c r="J17" t="str">
        <v>EN 71 / AMI</v>
      </c>
    </row>
    <row r="18">
      <c r="A18" t="str">
        <v>NIE-0083MC</v>
      </c>
      <c r="B18" t="str">
        <v>Zlatý korálkový materiál (nylon)</v>
      </c>
      <c r="C18" t="str">
        <v>Matematika — desiatková sústava</v>
      </c>
      <c r="D18" t="str">
        <v>8717703008307</v>
      </c>
      <c r="E18">
        <v>1</v>
      </c>
      <c r="F18">
        <v>569</v>
      </c>
      <c r="G18">
        <f>E18*F18</f>
        <v>569</v>
      </c>
      <c r="H18" t="str">
        <v>2–3 týždne (stock)</v>
      </c>
      <c r="I18" t="str">
        <v>24 mesiacov</v>
      </c>
      <c r="J18" t="str">
        <v>EN 71 / AMI</v>
      </c>
    </row>
    <row r="19">
      <c r="A19" t="str">
        <v>NIE-005405</v>
      </c>
      <c r="B19" t="str">
        <v>Brúsne písmená (medzinárodné tlačené)</v>
      </c>
      <c r="C19" t="str">
        <v>Jazyk — kompletná abeceda</v>
      </c>
      <c r="D19" t="str">
        <v>8717703054057</v>
      </c>
      <c r="E19">
        <v>1</v>
      </c>
      <c r="F19">
        <v>105</v>
      </c>
      <c r="G19">
        <f>E19*F19</f>
        <v>105</v>
      </c>
      <c r="H19" t="str">
        <v>2–3 týždne (stock)</v>
      </c>
      <c r="I19" t="str">
        <v>24 mesiacov</v>
      </c>
      <c r="J19" t="str">
        <v>EN 71 / AMI</v>
      </c>
    </row>
    <row r="20">
      <c r="A20" t="str">
        <v>NIE-0060C0</v>
      </c>
      <c r="B20" t="str">
        <v>Box pohyblivej abecedy</v>
      </c>
      <c r="C20" t="str">
        <v>Jazyk — drevená skladacia abeceda</v>
      </c>
      <c r="D20" t="str">
        <v>8717703006001</v>
      </c>
      <c r="E20">
        <v>1</v>
      </c>
      <c r="F20">
        <v>103</v>
      </c>
      <c r="G20">
        <f>E20*F20</f>
        <v>103</v>
      </c>
      <c r="H20" t="str">
        <v>2–3 týždne (stock)</v>
      </c>
      <c r="I20" t="str">
        <v>24 mesiacov</v>
      </c>
      <c r="J20" t="str">
        <v>EN 71 / AMI</v>
      </c>
    </row>
    <row r="21">
      <c r="A21" t="str">
        <v>NIE-0001S0</v>
      </c>
      <c r="B21" t="str">
        <v>Rámčeky obliekanie — kompletná sada (10 ks)</v>
      </c>
      <c r="C21" t="str">
        <v>Praktický život — sada 10 rámčekov</v>
      </c>
      <c r="D21" t="str">
        <v>8717703000017</v>
      </c>
      <c r="E21">
        <v>10</v>
      </c>
      <c r="F21">
        <v>40</v>
      </c>
      <c r="G21">
        <f>E21*F21</f>
        <v>400</v>
      </c>
      <c r="H21" t="str">
        <v>2–3 týždne (stock)</v>
      </c>
      <c r="I21" t="str">
        <v>24 mesiacov</v>
      </c>
      <c r="J21" t="str">
        <v>EN 71 / AMI</v>
      </c>
    </row>
    <row r="22">
      <c r="A22" t="str">
        <v>NIE-157100</v>
      </c>
      <c r="B22" t="str">
        <v>Otvorená knižnica 93 cm</v>
      </c>
      <c r="C22" t="str">
        <v>Nábytok — otvorené úložisko</v>
      </c>
      <c r="D22" t="str">
        <v>8717703157109</v>
      </c>
      <c r="E22">
        <v>3</v>
      </c>
      <c r="F22">
        <v>689</v>
      </c>
      <c r="G22">
        <f>E22*F22</f>
        <v>2067</v>
      </c>
      <c r="H22" t="str">
        <v>2–3 týždne (stock)</v>
      </c>
      <c r="I22" t="str">
        <v>24 mesiacov</v>
      </c>
      <c r="J22" t="str">
        <v>EN 71 / AMI</v>
      </c>
    </row>
    <row r="23">
      <c r="A23" t="str">
        <v>NIE-157400</v>
      </c>
      <c r="B23" t="str">
        <v>Materiálová skrinka 93 cm</v>
      </c>
      <c r="C23" t="str">
        <v>Nábytok — otvorená skrinka</v>
      </c>
      <c r="D23" t="str">
        <v>8717703157406</v>
      </c>
      <c r="E23">
        <v>2</v>
      </c>
      <c r="F23">
        <v>647</v>
      </c>
      <c r="G23">
        <f>E23*F23</f>
        <v>1294</v>
      </c>
      <c r="H23" t="str">
        <v>2–3 týždne (stock)</v>
      </c>
      <c r="I23" t="str">
        <v>24 mesiacov</v>
      </c>
      <c r="J23" t="str">
        <v>EN 71 / AMI</v>
      </c>
    </row>
    <row r="24">
      <c r="A24" t="str">
        <v>NIE-157200</v>
      </c>
      <c r="B24" t="str">
        <v>Skrinka na podnosy</v>
      </c>
      <c r="C24" t="str">
        <v>Nábytok — konfigurovateľná skrinka</v>
      </c>
      <c r="D24" t="str">
        <v>8717703157208</v>
      </c>
      <c r="E24">
        <v>1</v>
      </c>
      <c r="F24">
        <v>678</v>
      </c>
      <c r="G24">
        <f>E24*F24</f>
        <v>678</v>
      </c>
      <c r="H24" t="str">
        <v>2–3 týždne (stock)</v>
      </c>
      <c r="I24" t="str">
        <v>24 mesiacov</v>
      </c>
      <c r="J24" t="str">
        <v>EN 71 / AMI</v>
      </c>
    </row>
    <row r="25">
      <c r="A25" t="str">
        <v>NIE-172500</v>
      </c>
      <c r="B25" t="str">
        <v>Farmársky stôl</v>
      </c>
      <c r="C25" t="str">
        <v>Nábytok — triedny stôl</v>
      </c>
      <c r="D25" t="str">
        <v>8717703172508</v>
      </c>
      <c r="E25">
        <v>2</v>
      </c>
      <c r="F25">
        <v>421</v>
      </c>
      <c r="G25">
        <f>E25*F25</f>
        <v>842</v>
      </c>
      <c r="H25" t="str">
        <v>2–3 týždne (stock)</v>
      </c>
      <c r="I25" t="str">
        <v>24 mesiacov</v>
      </c>
      <c r="J25" t="str">
        <v>EN 71 / AMI</v>
      </c>
    </row>
    <row r="26">
      <c r="A26" t="str">
        <v>NIE-112012</v>
      </c>
      <c r="B26" t="str">
        <v>Stoličky (mix A1/B2/C3, 26–35 cm)</v>
      </c>
      <c r="C26" t="str">
        <v>Nábytok — detské stoličky</v>
      </c>
      <c r="D26" t="str">
        <v>8717703112023</v>
      </c>
      <c r="E26">
        <v>12</v>
      </c>
      <c r="F26">
        <v>123</v>
      </c>
      <c r="G26">
        <f>E26*F26</f>
        <v>1476</v>
      </c>
      <c r="H26" t="str">
        <v>2–3 týždne (stock)</v>
      </c>
      <c r="I26" t="str">
        <v>24 mesiacov</v>
      </c>
      <c r="J26" t="str">
        <v>EN 71 / AMI</v>
      </c>
    </row>
    <row r="27">
      <c r="A27" t="str">
        <v>NIE-173200</v>
      </c>
      <c r="B27" t="str">
        <v>Stojan na 5 kobercov</v>
      </c>
      <c r="C27" t="str">
        <v>Nábytok — stojan na koberce</v>
      </c>
      <c r="D27" t="str">
        <v>8717703173208</v>
      </c>
      <c r="E27">
        <v>1</v>
      </c>
      <c r="F27">
        <v>289</v>
      </c>
      <c r="G27">
        <f>E27*F27</f>
        <v>289</v>
      </c>
      <c r="H27" t="str">
        <v>2–3 týždne (stock)</v>
      </c>
      <c r="I27" t="str">
        <v>24 mesiacov</v>
      </c>
      <c r="J27" t="str">
        <v>EN 71 / AMI</v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>Medzisúčet bez DPH</v>
      </c>
      <c r="G29">
        <f>SUM(G6:G27)</f>
        <v>9668</v>
      </c>
      <c r="H29" t="str">
        <v/>
      </c>
      <c r="I29" t="str">
        <v/>
      </c>
      <c r="J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>DPH 23 %</v>
      </c>
      <c r="G30">
        <f>G29*0.23</f>
        <v>2223.64</v>
      </c>
      <c r="H30" t="str">
        <v/>
      </c>
      <c r="I30" t="str">
        <v/>
      </c>
      <c r="J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 t="str">
        <v>Spolu s DPH</v>
      </c>
      <c r="G31">
        <f>G29+G30</f>
        <v>11891.64</v>
      </c>
      <c r="H31" t="str">
        <v/>
      </c>
      <c r="I31" t="str">
        <v/>
      </c>
      <c r="J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 t="str">
        <v>Doprava EÚ (Heutink dropship)</v>
      </c>
      <c r="G32">
        <v>0</v>
      </c>
      <c r="H32" t="str">
        <v/>
      </c>
      <c r="I32" t="str">
        <v/>
      </c>
      <c r="J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 t="str">
        <v>K ÚHRADE</v>
      </c>
      <c r="G33">
        <f>G31+G32</f>
        <v>11891.64</v>
      </c>
      <c r="H33" t="str">
        <v/>
      </c>
      <c r="I33" t="str">
        <v/>
      </c>
      <c r="J33" t="str">
        <v/>
      </c>
    </row>
  </sheetData>
  <mergeCells count="3">
    <mergeCell ref="A1:J1"/>
    <mergeCell ref="A2:J2"/>
    <mergeCell ref="A3:J3"/>
  </mergeCells>
  <ignoredErrors>
    <ignoredError numberStoredAsText="1" sqref="A1:J3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6"/>
  <sheetViews>
    <sheetView workbookViewId="0"/>
  </sheetViews>
  <cols>
    <col min="1" max="1" width="32.83203125" customWidth="1"/>
    <col min="2" max="2" width="60.83203125" customWidth="1"/>
  </cols>
  <sheetData>
    <row r="1">
      <c r="A1" t="str">
        <v>Obchodné a technické podmienky</v>
      </c>
    </row>
    <row r="3">
      <c r="A3" t="str">
        <v>Dodávateľ</v>
      </c>
    </row>
    <row r="4">
      <c r="A4" t="str">
        <v>Obchodné meno</v>
      </c>
      <c r="B4" t="str">
        <v>Faborino</v>
      </c>
    </row>
    <row r="5">
      <c r="A5" t="str">
        <v>Web</v>
      </c>
      <c r="B5" t="str">
        <v>https://www.faborino.com</v>
      </c>
    </row>
    <row r="6">
      <c r="A6" t="str">
        <v>Email</v>
      </c>
      <c r="B6" t="str">
        <v>obchod@faborino.sk</v>
      </c>
    </row>
    <row r="7">
      <c r="A7" t="str">
        <v>Telefón</v>
      </c>
      <c r="B7" t="str">
        <v>+421 949 068 570</v>
      </c>
    </row>
    <row r="9">
      <c r="A9" t="str">
        <v>Platnosť ponuky</v>
      </c>
    </row>
    <row r="10">
      <c r="A10" t="str">
        <v>Doba platnosti</v>
      </c>
      <c r="B10" t="str">
        <v>30 dní od dátumu vystavenia</v>
      </c>
    </row>
    <row r="12">
      <c r="A12" t="str">
        <v>Platobné podmienky</v>
      </c>
    </row>
    <row r="13">
      <c r="A13" t="str">
        <v>Splatnosť</v>
      </c>
      <c r="B13" t="str">
        <v>NET 14 (14 dní od dátumu fakturácie)</v>
      </c>
    </row>
    <row r="14">
      <c r="A14" t="str">
        <v>Mena</v>
      </c>
      <c r="B14" t="str">
        <v>EUR</v>
      </c>
    </row>
    <row r="15">
      <c r="A15" t="str">
        <v>Spôsob úhrady</v>
      </c>
      <c r="B15" t="str">
        <v>Bankový prevod</v>
      </c>
    </row>
    <row r="17">
      <c r="A17" t="str">
        <v>Dodanie</v>
      </c>
    </row>
    <row r="18">
      <c r="A18" t="str">
        <v>Dodacia lehota</v>
      </c>
      <c r="B18" t="str">
        <v>2 – 3 týždne pre stock položky (1–2 týždne Heutink výroba + 3 dni DHL doprava do SR). 97 % katalógu je stock. Custom položky 3–4 týždne; plne custom nábytok 6–12 týždňov.</v>
      </c>
    </row>
    <row r="19">
      <c r="A19" t="str">
        <v>Logistika</v>
      </c>
      <c r="B19" t="str">
        <v>Heutink International dropship (EÚ) — DHL parcel</v>
      </c>
    </row>
    <row r="20">
      <c r="A20" t="str">
        <v>Doprava</v>
      </c>
      <c r="B20" t="str">
        <v>DHL parcel rate SK €23,50 / parcel (3 dni). Pre veľké objednávky (paletová doprava) kalkulácia individuálne podľa hmotnosti a objemu.</v>
      </c>
    </row>
    <row r="22">
      <c r="A22" t="str">
        <v>Certifikácie a kvalita</v>
      </c>
    </row>
    <row r="23">
      <c r="A23" t="str">
        <v>Pôvod materiálov</v>
      </c>
      <c r="B23" t="str">
        <v>Originálne Nienhuis Montessori (Heutink, Holandsko)</v>
      </c>
    </row>
    <row r="24">
      <c r="A24" t="str">
        <v>EÚ certifikácia</v>
      </c>
      <c r="B24" t="str">
        <v>EN 71 (bezpečnosť hračiek)</v>
      </c>
    </row>
    <row r="25">
      <c r="A25" t="str">
        <v>Pedagogická certifikácia</v>
      </c>
      <c r="B25" t="str">
        <v>AMI Approved (Association Montessori Internationale)</v>
      </c>
    </row>
    <row r="26">
      <c r="A26" t="str">
        <v>Záruka</v>
      </c>
      <c r="B26" t="str">
        <v>24 mesiacov na materiálové a výrobné vady</v>
      </c>
    </row>
    <row r="28">
      <c r="A28" t="str">
        <v>Poznámka k DPH</v>
      </c>
    </row>
    <row r="29">
      <c r="A29" t="str">
        <v>DPH 23 % (platná od 1. 1. 2025 podľa zákona č. 278/2024 Z. z.) uvedená v rozpise pre porovnanie s rozpočtom obstarávateľa.</v>
      </c>
    </row>
    <row r="30">
      <c r="A30" t="str">
        <v>Konečná suma faktúry závisí od stavu DPH-registrácie dodávateľa v čase objednávky.</v>
      </c>
    </row>
    <row r="31">
      <c r="A31" t="str">
        <v>Pri intrakomunitárnej dodávke môže ísť o samozdanenie (reverse charge) v zmysle zákona č. 222/2004 Z. z.</v>
      </c>
    </row>
    <row r="33">
      <c r="A33" t="str">
        <v>Zdroj výzvy</v>
      </c>
    </row>
    <row r="34">
      <c r="A34" t="str">
        <v>Plán obnovy a odolnosti SR</v>
      </c>
      <c r="B34" t="str">
        <v>Komponent 6, Reforma 01, Investícia 20, Výzva V02</v>
      </c>
    </row>
    <row r="35">
      <c r="A35" t="str">
        <v>Max. alokácia</v>
      </c>
      <c r="B35" t="str">
        <v>€17 388 na jedno novovytvorené miesto v MŠ</v>
      </c>
    </row>
    <row r="36">
      <c r="A36" t="str">
        <v>Termín oprávnených výdavkov</v>
      </c>
      <c r="B36" t="str">
        <v>30. 6. 2026</v>
      </c>
    </row>
  </sheetData>
  <mergeCells count="1">
    <mergeCell ref="A1:B1"/>
  </mergeCells>
  <ignoredErrors>
    <ignoredError numberStoredAsText="1" sqref="A1:B3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Rozpis pre prieskum trhu</vt:lpstr>
      <vt:lpstr>Podmienky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